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<sst xmlns="http://schemas.openxmlformats.org/spreadsheetml/2006/main" count="18" uniqueCount="18">
  <si>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TABLEAU DES ALLURES</t>
  </si>
  <si>
    <t>Rythme cardiaque</t>
  </si>
  <si>
    <t>pourcentages</t>
  </si>
  <si>
    <t>100 (VMA)</t>
  </si>
  <si>
    <t>vitesse (m/h)</t>
  </si>
  <si>
    <t>15X15s (en m)</t>
  </si>
  <si>
    <t>30X30s (en m)</t>
  </si>
  <si>
    <t>100 m (en secondes)</t>
  </si>
  <si>
    <t xml:space="preserve">200 m </t>
  </si>
  <si>
    <t>300 m</t>
  </si>
  <si>
    <t>400 m</t>
  </si>
  <si>
    <t>500 m</t>
  </si>
  <si>
    <t>600 m</t>
  </si>
  <si>
    <t>700  m</t>
  </si>
  <si>
    <t>800 m</t>
  </si>
  <si>
    <t>900 m</t>
  </si>
  <si>
    <t>1000 m</t>
  </si>
  <si>
    <t xml:space="preserve">     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</si>
</sst>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4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D5" sqref="D5"/>
    </sheetView>
  </sheetViews>
  <sheetFormatPr defaultColWidth="11.421875" defaultRowHeight="15"/>
  <cols>
    <col min="1" max="1" width="19.00390625" style="0" customWidth="1"/>
    <col min="2" max="12" width="9.7109375" style="0" customWidth="1"/>
    <col min="13" max="16384" width="10.7109375" style="0" customWidth="1"/>
  </cols>
  <sheetData>
    <row r="1" spans="1:3" ht="18.75">
      <c r="A1" s="1"/>
      <c r="C1" s="2"/>
    </row>
    <row r="2" ht="45.75" customHeight="1">
      <c r="A2" s="1" t="s">
        <v>0</v>
      </c>
    </row>
    <row r="3" spans="1:12" ht="20.25" customHeight="1">
      <c r="A3" s="3" t="s">
        <v>1</v>
      </c>
      <c r="B3" s="4"/>
      <c r="C3" s="4"/>
      <c r="D3" s="4">
        <v>0</v>
      </c>
      <c r="E3" s="4">
        <f>QUOTIENT(D3*95,100)</f>
        <v>0</v>
      </c>
      <c r="F3" s="4">
        <f>QUOTIENT(D3*90,100)</f>
        <v>0</v>
      </c>
      <c r="G3" s="4">
        <f>QUOTIENT(D3*85,100)</f>
        <v>0</v>
      </c>
      <c r="H3" s="4">
        <f>QUOTIENT(D3*80,100)</f>
        <v>0</v>
      </c>
      <c r="I3" s="4">
        <f>QUOTIENT(D3*75,100)</f>
        <v>0</v>
      </c>
      <c r="J3" s="4">
        <f>QUOTIENT(D3*70,100)</f>
        <v>0</v>
      </c>
      <c r="K3" s="4">
        <f>QUOTIENT(D3*65,100)</f>
        <v>0</v>
      </c>
      <c r="L3" s="4">
        <f>QUOTIENT(D3*60,100)</f>
        <v>0</v>
      </c>
    </row>
    <row r="4" spans="1:12" ht="20.25" customHeight="1">
      <c r="A4" s="5" t="s">
        <v>2</v>
      </c>
      <c r="B4" s="6">
        <v>110</v>
      </c>
      <c r="C4" s="6">
        <v>105</v>
      </c>
      <c r="D4" s="6" t="s">
        <v>3</v>
      </c>
      <c r="E4" s="6">
        <v>95</v>
      </c>
      <c r="F4" s="6">
        <v>90</v>
      </c>
      <c r="G4" s="6">
        <v>85</v>
      </c>
      <c r="H4" s="6">
        <v>80</v>
      </c>
      <c r="I4" s="6">
        <v>75</v>
      </c>
      <c r="J4" s="6">
        <v>70</v>
      </c>
      <c r="K4" s="6">
        <v>65</v>
      </c>
      <c r="L4" s="6">
        <v>60</v>
      </c>
    </row>
    <row r="5" spans="1:12" ht="20.25" customHeight="1">
      <c r="A5" s="3" t="s">
        <v>4</v>
      </c>
      <c r="B5" s="4">
        <f>QUOTIENT(D5*110,100)</f>
        <v>0</v>
      </c>
      <c r="C5" s="4">
        <f>QUOTIENT(D5*105,100)</f>
        <v>0</v>
      </c>
      <c r="D5" s="7">
        <v>0</v>
      </c>
      <c r="E5" s="4">
        <f>QUOTIENT(D5*95,100)</f>
        <v>0</v>
      </c>
      <c r="F5" s="4">
        <f>QUOTIENT(D5*90,100)</f>
        <v>0</v>
      </c>
      <c r="G5" s="4">
        <f>QUOTIENT(D5*85,100)</f>
        <v>0</v>
      </c>
      <c r="H5" s="4">
        <f>QUOTIENT(D5*80,100)</f>
        <v>0</v>
      </c>
      <c r="I5" s="4">
        <f>QUOTIENT(D5*75,100)</f>
        <v>0</v>
      </c>
      <c r="J5" s="4">
        <f>QUOTIENT(D5*70,100)</f>
        <v>0</v>
      </c>
      <c r="K5" s="4">
        <f>QUOTIENT(D5*65,100)</f>
        <v>0</v>
      </c>
      <c r="L5" s="4">
        <f>QUOTIENT(D5*60,100)</f>
        <v>0</v>
      </c>
    </row>
    <row r="6" spans="1:12" ht="20.25" customHeight="1">
      <c r="A6" s="3" t="s">
        <v>5</v>
      </c>
      <c r="B6" s="4">
        <f>QUOTIENT(B5*15,3600)</f>
        <v>0</v>
      </c>
      <c r="C6" s="4">
        <f>QUOTIENT(C5*15,3600)</f>
        <v>0</v>
      </c>
      <c r="D6" s="4">
        <f>QUOTIENT(D5*15,3600)</f>
        <v>0</v>
      </c>
      <c r="E6" s="4">
        <f>QUOTIENT(E5*15,3600)</f>
        <v>0</v>
      </c>
      <c r="F6" s="4">
        <f>QUOTIENT(F5*15,3600)</f>
        <v>0</v>
      </c>
      <c r="G6" s="4">
        <f>QUOTIENT(G5*15,3600)</f>
        <v>0</v>
      </c>
      <c r="H6" s="4">
        <f>QUOTIENT(H5*15,3600)</f>
        <v>0</v>
      </c>
      <c r="I6" s="4">
        <f>QUOTIENT(I5*15,3600)</f>
        <v>0</v>
      </c>
      <c r="J6" s="4">
        <f>QUOTIENT(J5*15,3600)</f>
        <v>0</v>
      </c>
      <c r="K6" s="4">
        <f>QUOTIENT(K5*15,3600)</f>
        <v>0</v>
      </c>
      <c r="L6" s="4">
        <f>QUOTIENT(L5*15,3600)</f>
        <v>0</v>
      </c>
    </row>
    <row r="7" spans="1:12" ht="20.25" customHeight="1">
      <c r="A7" s="3" t="s">
        <v>6</v>
      </c>
      <c r="B7" s="4">
        <f>QUOTIENT(B5*30,3600)</f>
        <v>0</v>
      </c>
      <c r="C7" s="4">
        <f>QUOTIENT(C5*30,3600)</f>
        <v>0</v>
      </c>
      <c r="D7" s="4">
        <f>QUOTIENT(D5*30,3600)</f>
        <v>0</v>
      </c>
      <c r="E7" s="4">
        <f>QUOTIENT(E5*30,3600)</f>
        <v>0</v>
      </c>
      <c r="F7" s="4">
        <f>QUOTIENT(F5*30,3600)</f>
        <v>0</v>
      </c>
      <c r="G7" s="4">
        <f>QUOTIENT(G5*30,3600)</f>
        <v>0</v>
      </c>
      <c r="H7" s="4">
        <f>QUOTIENT(H5*30,3600)</f>
        <v>0</v>
      </c>
      <c r="I7" s="4">
        <f>QUOTIENT(I5*30,3600)</f>
        <v>0</v>
      </c>
      <c r="J7" s="4">
        <f>QUOTIENT(J5*30,3600)</f>
        <v>0</v>
      </c>
      <c r="K7" s="4">
        <f>QUOTIENT(K5*30,3600)</f>
        <v>0</v>
      </c>
      <c r="L7" s="4">
        <f>QUOTIENT(L5*30,3600)</f>
        <v>0</v>
      </c>
    </row>
    <row r="8" spans="1:12" ht="20.25" customHeight="1">
      <c r="A8" s="3" t="s">
        <v>7</v>
      </c>
      <c r="B8" s="4" t="e">
        <f>QUOTIENT(3600*100,B5)</f>
        <v>#VALUE!</v>
      </c>
      <c r="C8" s="4" t="e">
        <f>QUOTIENT(3600*100,C5)</f>
        <v>#VALUE!</v>
      </c>
      <c r="D8" s="4" t="e">
        <f>QUOTIENT(3600*100,D5)</f>
        <v>#VALUE!</v>
      </c>
      <c r="E8" s="4" t="e">
        <f>QUOTIENT(3600*100,E5)</f>
        <v>#VALUE!</v>
      </c>
      <c r="F8" s="4" t="e">
        <f>QUOTIENT(3600*100,F5)</f>
        <v>#VALUE!</v>
      </c>
      <c r="G8" s="4" t="e">
        <f>QUOTIENT(3600*100,G5)</f>
        <v>#VALUE!</v>
      </c>
      <c r="H8" s="4" t="e">
        <f>QUOTIENT(3600*100,H5)</f>
        <v>#VALUE!</v>
      </c>
      <c r="I8" s="4" t="e">
        <f>QUOTIENT(3600*100,I5)</f>
        <v>#VALUE!</v>
      </c>
      <c r="J8" s="4" t="e">
        <f>QUOTIENT(3600*100,J5)</f>
        <v>#VALUE!</v>
      </c>
      <c r="K8" s="4" t="e">
        <f>QUOTIENT(3600*100,K5)</f>
        <v>#VALUE!</v>
      </c>
      <c r="L8" s="4" t="e">
        <f>QUOTIENT(3600*100,L5)</f>
        <v>#VALUE!</v>
      </c>
    </row>
    <row r="9" spans="1:12" ht="20.25" customHeight="1">
      <c r="A9" s="3" t="s">
        <v>8</v>
      </c>
      <c r="B9" s="4" t="e">
        <f>QUOTIENT(3600*200,B5)</f>
        <v>#VALUE!</v>
      </c>
      <c r="C9" s="4" t="e">
        <f>QUOTIENT(3600*200,C5)</f>
        <v>#VALUE!</v>
      </c>
      <c r="D9" s="4" t="e">
        <f>QUOTIENT(3600*200,D5)</f>
        <v>#VALUE!</v>
      </c>
      <c r="E9" s="4" t="e">
        <f>QUOTIENT(3600*200,E5)</f>
        <v>#VALUE!</v>
      </c>
      <c r="F9" s="4" t="e">
        <f>QUOTIENT(3600*200,F5)</f>
        <v>#VALUE!</v>
      </c>
      <c r="G9" s="4" t="e">
        <f>QUOTIENT(3600*200,G5)</f>
        <v>#VALUE!</v>
      </c>
      <c r="H9" s="4" t="e">
        <f>QUOTIENT(3600*200,H5)</f>
        <v>#VALUE!</v>
      </c>
      <c r="I9" s="4" t="e">
        <f>QUOTIENT(3600*200,I5)</f>
        <v>#VALUE!</v>
      </c>
      <c r="J9" s="4" t="e">
        <f>QUOTIENT(3600*200,J5)</f>
        <v>#VALUE!</v>
      </c>
      <c r="K9" s="4" t="e">
        <f>QUOTIENT(3600*200,K5)</f>
        <v>#VALUE!</v>
      </c>
      <c r="L9" s="4" t="e">
        <f>QUOTIENT(3600*200,L5)</f>
        <v>#VALUE!</v>
      </c>
    </row>
    <row r="10" spans="1:12" ht="20.25" customHeight="1">
      <c r="A10" s="3" t="s">
        <v>9</v>
      </c>
      <c r="B10" s="4" t="e">
        <f>QUOTIENT(3600*300,B5)</f>
        <v>#VALUE!</v>
      </c>
      <c r="C10" s="4" t="e">
        <f>QUOTIENT(3600*300,C5)</f>
        <v>#VALUE!</v>
      </c>
      <c r="D10" s="4" t="e">
        <f>QUOTIENT(3600*300,D5)</f>
        <v>#VALUE!</v>
      </c>
      <c r="E10" s="4" t="e">
        <f>QUOTIENT(3600*300,E5)</f>
        <v>#VALUE!</v>
      </c>
      <c r="F10" s="4" t="e">
        <f>QUOTIENT(3600*300,F5)</f>
        <v>#VALUE!</v>
      </c>
      <c r="G10" s="4" t="e">
        <f>QUOTIENT(3600*300,G5)</f>
        <v>#VALUE!</v>
      </c>
      <c r="H10" s="4" t="e">
        <f>QUOTIENT(3600*300,H5)</f>
        <v>#VALUE!</v>
      </c>
      <c r="I10" s="4" t="e">
        <f>QUOTIENT(3600*300,I5)</f>
        <v>#VALUE!</v>
      </c>
      <c r="J10" s="4" t="e">
        <f>QUOTIENT(3600*300,J5)</f>
        <v>#VALUE!</v>
      </c>
      <c r="K10" s="4" t="e">
        <f>QUOTIENT(3600*300,K5)</f>
        <v>#VALUE!</v>
      </c>
      <c r="L10" s="4" t="e">
        <f>QUOTIENT(3600*300,L5)</f>
        <v>#VALUE!</v>
      </c>
    </row>
    <row r="11" spans="1:12" ht="20.25" customHeight="1">
      <c r="A11" s="3" t="s">
        <v>10</v>
      </c>
      <c r="B11" s="4" t="e">
        <f>QUOTIENT(3600*400,B5)</f>
        <v>#VALUE!</v>
      </c>
      <c r="C11" s="4" t="e">
        <f>QUOTIENT(3600*400,C5)</f>
        <v>#VALUE!</v>
      </c>
      <c r="D11" s="4" t="e">
        <f>QUOTIENT(3600*400,D5)</f>
        <v>#VALUE!</v>
      </c>
      <c r="E11" s="4" t="e">
        <f>QUOTIENT(3600*400,E5)</f>
        <v>#VALUE!</v>
      </c>
      <c r="F11" s="4" t="e">
        <f>QUOTIENT(3600*400,F5)</f>
        <v>#VALUE!</v>
      </c>
      <c r="G11" s="4" t="e">
        <f>QUOTIENT(3600*400,G5)</f>
        <v>#VALUE!</v>
      </c>
      <c r="H11" s="4" t="e">
        <f>QUOTIENT(3600*400,H5)</f>
        <v>#VALUE!</v>
      </c>
      <c r="I11" s="4" t="e">
        <f>QUOTIENT(3600*400,I5)</f>
        <v>#VALUE!</v>
      </c>
      <c r="J11" s="4" t="e">
        <f>QUOTIENT(3600*400,J5)</f>
        <v>#VALUE!</v>
      </c>
      <c r="K11" s="4" t="e">
        <f>QUOTIENT(3600*400,K5)</f>
        <v>#VALUE!</v>
      </c>
      <c r="L11" s="4" t="e">
        <f>QUOTIENT(3600*400,L5)</f>
        <v>#VALUE!</v>
      </c>
    </row>
    <row r="12" spans="1:12" ht="20.25" customHeight="1">
      <c r="A12" s="3" t="s">
        <v>11</v>
      </c>
      <c r="B12" s="4" t="e">
        <f>QUOTIENT(3600*500,B5)</f>
        <v>#VALUE!</v>
      </c>
      <c r="C12" s="4" t="e">
        <f>QUOTIENT(3600*500,C5)</f>
        <v>#VALUE!</v>
      </c>
      <c r="D12" s="4" t="e">
        <f>QUOTIENT(3600*500,D5)</f>
        <v>#VALUE!</v>
      </c>
      <c r="E12" s="4" t="e">
        <f>QUOTIENT(3600*500,E5)</f>
        <v>#VALUE!</v>
      </c>
      <c r="F12" s="4" t="e">
        <f>QUOTIENT(3600*500,F5)</f>
        <v>#VALUE!</v>
      </c>
      <c r="G12" s="4" t="e">
        <f>QUOTIENT(3600*500,G5)</f>
        <v>#VALUE!</v>
      </c>
      <c r="H12" s="4" t="e">
        <f>QUOTIENT(3600*500,H5)</f>
        <v>#VALUE!</v>
      </c>
      <c r="I12" s="4" t="e">
        <f>QUOTIENT(3600*500,I5)</f>
        <v>#VALUE!</v>
      </c>
      <c r="J12" s="4" t="e">
        <f>QUOTIENT(3600*500,J5)</f>
        <v>#VALUE!</v>
      </c>
      <c r="K12" s="4" t="e">
        <f>QUOTIENT(3600*500,K5)</f>
        <v>#VALUE!</v>
      </c>
      <c r="L12" s="4" t="e">
        <f>QUOTIENT(3600*500,L5)</f>
        <v>#VALUE!</v>
      </c>
    </row>
    <row r="13" spans="1:12" ht="20.25" customHeight="1">
      <c r="A13" s="3" t="s">
        <v>12</v>
      </c>
      <c r="B13" s="4" t="e">
        <f>QUOTIENT(3600*600,B5)</f>
        <v>#VALUE!</v>
      </c>
      <c r="C13" s="4" t="e">
        <f>QUOTIENT(3600*600,C5)</f>
        <v>#VALUE!</v>
      </c>
      <c r="D13" s="4" t="e">
        <f>QUOTIENT(3600*600,D5)</f>
        <v>#VALUE!</v>
      </c>
      <c r="E13" s="4" t="e">
        <f>QUOTIENT(3600*600,E5)</f>
        <v>#VALUE!</v>
      </c>
      <c r="F13" s="4" t="e">
        <f>QUOTIENT(3600*600,F5)</f>
        <v>#VALUE!</v>
      </c>
      <c r="G13" s="4" t="e">
        <f>QUOTIENT(3600*600,G5)</f>
        <v>#VALUE!</v>
      </c>
      <c r="H13" s="4" t="e">
        <f>QUOTIENT(3600*600,H5)</f>
        <v>#VALUE!</v>
      </c>
      <c r="I13" s="4" t="e">
        <f>QUOTIENT(3600*600,I5)</f>
        <v>#VALUE!</v>
      </c>
      <c r="J13" s="4" t="e">
        <f>QUOTIENT(3600*600,J5)</f>
        <v>#VALUE!</v>
      </c>
      <c r="K13" s="4" t="e">
        <f>QUOTIENT(3600*600,K5)</f>
        <v>#VALUE!</v>
      </c>
      <c r="L13" s="4" t="e">
        <f>QUOTIENT(3600*600,L5)</f>
        <v>#VALUE!</v>
      </c>
    </row>
    <row r="14" spans="1:12" ht="20.25" customHeight="1">
      <c r="A14" s="3" t="s">
        <v>13</v>
      </c>
      <c r="B14" s="4" t="e">
        <f>QUOTIENT(3600*700,B5)</f>
        <v>#VALUE!</v>
      </c>
      <c r="C14" s="4" t="e">
        <f>QUOTIENT(3600*700,C5)</f>
        <v>#VALUE!</v>
      </c>
      <c r="D14" s="4" t="e">
        <f>QUOTIENT(3600*700,D5)</f>
        <v>#VALUE!</v>
      </c>
      <c r="E14" s="4" t="e">
        <f>QUOTIENT(3600*700,E5)</f>
        <v>#VALUE!</v>
      </c>
      <c r="F14" s="4" t="e">
        <f>QUOTIENT(3600*700,F5)</f>
        <v>#VALUE!</v>
      </c>
      <c r="G14" s="4" t="e">
        <f>QUOTIENT(3600*700,G5)</f>
        <v>#VALUE!</v>
      </c>
      <c r="H14" s="4" t="e">
        <f>QUOTIENT(3600*700,H5)</f>
        <v>#VALUE!</v>
      </c>
      <c r="I14" s="4" t="e">
        <f>QUOTIENT(3600*700,I5)</f>
        <v>#VALUE!</v>
      </c>
      <c r="J14" s="4" t="e">
        <f>QUOTIENT(3600*700,J5)</f>
        <v>#VALUE!</v>
      </c>
      <c r="K14" s="4" t="e">
        <f>QUOTIENT(3600*700,K5)</f>
        <v>#VALUE!</v>
      </c>
      <c r="L14" s="4" t="e">
        <f>QUOTIENT(3600*700,L5)</f>
        <v>#VALUE!</v>
      </c>
    </row>
    <row r="15" spans="1:12" ht="20.25" customHeight="1">
      <c r="A15" s="3" t="s">
        <v>14</v>
      </c>
      <c r="B15" s="4" t="e">
        <f>QUOTIENT(3600*800,B5)</f>
        <v>#VALUE!</v>
      </c>
      <c r="C15" s="4" t="e">
        <f>QUOTIENT(3600*800,C5)</f>
        <v>#VALUE!</v>
      </c>
      <c r="D15" s="4" t="e">
        <f>QUOTIENT(3600*800,D5)</f>
        <v>#VALUE!</v>
      </c>
      <c r="E15" s="4" t="e">
        <f>QUOTIENT(3600*800,E5)</f>
        <v>#VALUE!</v>
      </c>
      <c r="F15" s="4" t="e">
        <f>QUOTIENT(3600*800,F5)</f>
        <v>#VALUE!</v>
      </c>
      <c r="G15" s="4" t="e">
        <f>QUOTIENT(3600*800,G5)</f>
        <v>#VALUE!</v>
      </c>
      <c r="H15" s="4" t="e">
        <f>QUOTIENT(3600*800,H5)</f>
        <v>#VALUE!</v>
      </c>
      <c r="I15" s="4" t="e">
        <f>QUOTIENT(3600*800,I5)</f>
        <v>#VALUE!</v>
      </c>
      <c r="J15" s="4" t="e">
        <f>QUOTIENT(3600*800,J5)</f>
        <v>#VALUE!</v>
      </c>
      <c r="K15" s="4" t="e">
        <f>QUOTIENT(3600*800,K5)</f>
        <v>#VALUE!</v>
      </c>
      <c r="L15" s="4" t="e">
        <f>QUOTIENT(3600*800,L5)</f>
        <v>#VALUE!</v>
      </c>
    </row>
    <row r="16" spans="1:12" ht="20.25" customHeight="1">
      <c r="A16" s="3" t="s">
        <v>15</v>
      </c>
      <c r="B16" s="4" t="e">
        <f>QUOTIENT(3600*900,B5)</f>
        <v>#VALUE!</v>
      </c>
      <c r="C16" s="4" t="e">
        <f>QUOTIENT(3600*900,C5)</f>
        <v>#VALUE!</v>
      </c>
      <c r="D16" s="4" t="e">
        <f>QUOTIENT(3600*900,D5)</f>
        <v>#VALUE!</v>
      </c>
      <c r="E16" s="4" t="e">
        <f>QUOTIENT(3600*900,E5)</f>
        <v>#VALUE!</v>
      </c>
      <c r="F16" s="4" t="e">
        <f>QUOTIENT(3600*900,F5)</f>
        <v>#VALUE!</v>
      </c>
      <c r="G16" s="4" t="e">
        <f>QUOTIENT(3600*900,G5)</f>
        <v>#VALUE!</v>
      </c>
      <c r="H16" s="4" t="e">
        <f>QUOTIENT(3600*900,H5)</f>
        <v>#VALUE!</v>
      </c>
      <c r="I16" s="4" t="e">
        <f>QUOTIENT(3600*900,I5)</f>
        <v>#VALUE!</v>
      </c>
      <c r="J16" s="4" t="e">
        <f>QUOTIENT(3600*900,J5)</f>
        <v>#VALUE!</v>
      </c>
      <c r="K16" s="4" t="e">
        <f>QUOTIENT(3600*900,K5)</f>
        <v>#VALUE!</v>
      </c>
      <c r="L16" s="4" t="e">
        <f>QUOTIENT(3600*900,L5)</f>
        <v>#VALUE!</v>
      </c>
    </row>
    <row r="17" spans="1:12" ht="20.25" customHeight="1">
      <c r="A17" s="3" t="s">
        <v>16</v>
      </c>
      <c r="B17" s="4" t="e">
        <f>QUOTIENT(3600*1000,B5)</f>
        <v>#VALUE!</v>
      </c>
      <c r="C17" s="4" t="e">
        <f>QUOTIENT(3600*1000,C5)</f>
        <v>#VALUE!</v>
      </c>
      <c r="D17" s="4" t="e">
        <f>QUOTIENT(3600*1000,D5)</f>
        <v>#VALUE!</v>
      </c>
      <c r="E17" s="4" t="e">
        <f>QUOTIENT(3600*1000,E5)</f>
        <v>#VALUE!</v>
      </c>
      <c r="F17" s="4" t="e">
        <f>QUOTIENT(3600*1000,F5)</f>
        <v>#VALUE!</v>
      </c>
      <c r="G17" s="4" t="e">
        <f>QUOTIENT(3600*1000,G5)</f>
        <v>#VALUE!</v>
      </c>
      <c r="H17" s="4" t="e">
        <f>QUOTIENT(3600*1000,H5)</f>
        <v>#VALUE!</v>
      </c>
      <c r="I17" s="4" t="e">
        <f>QUOTIENT(3600*1000,I5)</f>
        <v>#VALUE!</v>
      </c>
      <c r="J17" s="4" t="e">
        <f>QUOTIENT(3600*1000,J5)</f>
        <v>#VALUE!</v>
      </c>
      <c r="K17" s="4" t="e">
        <f>QUOTIENT(3600*1000,K5)</f>
        <v>#VALUE!</v>
      </c>
      <c r="L17" s="4" t="e">
        <f>QUOTIENT(3600*1000,L5)</f>
        <v>#VALUE!</v>
      </c>
    </row>
    <row r="20" ht="31.5" customHeight="1">
      <c r="A20" s="8" t="s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2006-09-12T14:06:44Z</dcterms:created>
  <dcterms:modified xsi:type="dcterms:W3CDTF">2015-11-20T08:30:04Z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